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00"/>
  </bookViews>
  <sheets>
    <sheet name="ورقة1" sheetId="1" r:id="rId1"/>
    <sheet name="ورقة2" sheetId="2" r:id="rId2"/>
    <sheet name="ورقة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/>
  <c r="O8" s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AA10"/>
  <c r="X10"/>
  <c r="U10"/>
  <c r="R10"/>
  <c r="O10"/>
  <c r="O26" l="1"/>
  <c r="AA8"/>
  <c r="AA26" s="1"/>
  <c r="U8"/>
  <c r="U26" s="1"/>
  <c r="X8"/>
  <c r="X26" s="1"/>
</calcChain>
</file>

<file path=xl/sharedStrings.xml><?xml version="1.0" encoding="utf-8"?>
<sst xmlns="http://schemas.openxmlformats.org/spreadsheetml/2006/main" count="17" uniqueCount="17">
  <si>
    <t>بسم الله الرحمن الرحيم</t>
  </si>
  <si>
    <t>جدول مواصفات الاختبار</t>
  </si>
  <si>
    <t>المادة: التربية الفنية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</si>
  <si>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</si>
  <si>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</si>
  <si>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</si>
  <si>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</si>
  <si>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</si>
  <si>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</si>
  <si>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</si>
  <si>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</si>
  <si>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</si>
  <si>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</si>
  <si>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</si>
  <si>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>التربية الفنية</t>
  </si>
  <si>
    <t>معلم المادة: سهى بيدس</t>
  </si>
  <si>
    <t>الصف: التاسع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</si>
</sst>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:r="http://schemas.openxmlformats.org/officeDocument/2006/relationships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tabSelected="1" workbookViewId="0">
      <selection activeCell="B2" sqref="B2:J2"/>
    </sheetView>
  </sheetViews>
  <sheetFormatPr defaultColWidth="9"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.75">
      <c r="A2" s="2"/>
      <c r="B2" s="7" t="s">
        <v>16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.75">
      <c r="A3" s="2"/>
      <c r="B3" s="7" t="s">
        <v>2</v>
      </c>
      <c r="C3" s="7"/>
      <c r="D3" s="7"/>
      <c r="E3" s="7"/>
      <c r="F3" s="7"/>
      <c r="G3" s="7"/>
      <c r="H3" s="7"/>
      <c r="I3" s="7"/>
      <c r="J3" s="7"/>
    </row>
    <row r="4" spans="1: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>
      <c r="A5" s="4"/>
      <c r="B5" s="42" t="s">
        <v>3</v>
      </c>
      <c r="C5" s="11"/>
      <c r="D5" s="12"/>
      <c r="E5" s="42" t="s">
        <v>4</v>
      </c>
      <c r="F5" s="11"/>
      <c r="G5" s="11"/>
      <c r="H5" s="11"/>
      <c r="I5" s="11"/>
      <c r="J5" s="11"/>
      <c r="K5" s="12"/>
      <c r="L5" s="11" t="s">
        <v>5</v>
      </c>
      <c r="M5" s="11"/>
      <c r="N5" s="12"/>
      <c r="O5" s="11" t="s">
        <v>6</v>
      </c>
      <c r="P5" s="11"/>
      <c r="Q5" s="12"/>
      <c r="R5" s="11" t="s">
        <v>7</v>
      </c>
      <c r="S5" s="11"/>
      <c r="T5" s="11"/>
      <c r="U5" s="10" t="s">
        <v>8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>
      <c r="A6" s="4"/>
      <c r="B6" s="50"/>
      <c r="C6" s="38"/>
      <c r="D6" s="39"/>
      <c r="E6" s="50"/>
      <c r="F6" s="38"/>
      <c r="G6" s="38"/>
      <c r="H6" s="38"/>
      <c r="I6" s="38"/>
      <c r="J6" s="38"/>
      <c r="K6" s="39"/>
      <c r="L6" s="38"/>
      <c r="M6" s="38"/>
      <c r="N6" s="39"/>
      <c r="O6" s="38"/>
      <c r="P6" s="38"/>
      <c r="Q6" s="39"/>
      <c r="R6" s="38"/>
      <c r="S6" s="38"/>
      <c r="T6" s="38"/>
      <c r="U6" s="42" t="s">
        <v>9</v>
      </c>
      <c r="V6" s="11"/>
      <c r="W6" s="12"/>
      <c r="X6" s="42" t="s">
        <v>10</v>
      </c>
      <c r="Y6" s="11"/>
      <c r="Z6" s="12"/>
      <c r="AA6" s="11" t="s">
        <v>11</v>
      </c>
      <c r="AB6" s="11"/>
      <c r="AC6" s="12"/>
      <c r="AF6" s="13" t="s">
        <v>12</v>
      </c>
      <c r="AG6" s="14"/>
      <c r="AH6" s="14"/>
      <c r="AI6" s="15"/>
    </row>
    <row r="7" spans="1:35" ht="19.5" customHeight="1">
      <c r="A7" s="4"/>
      <c r="B7" s="43"/>
      <c r="C7" s="40"/>
      <c r="D7" s="41"/>
      <c r="E7" s="43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43"/>
      <c r="V7" s="40"/>
      <c r="W7" s="41"/>
      <c r="X7" s="43"/>
      <c r="Y7" s="40"/>
      <c r="Z7" s="41"/>
      <c r="AA7" s="40"/>
      <c r="AB7" s="40"/>
      <c r="AC7" s="41"/>
    </row>
    <row r="8" spans="1:35" ht="14.25" customHeight="1">
      <c r="A8" s="4"/>
      <c r="B8" s="50">
        <v>1</v>
      </c>
      <c r="C8" s="38"/>
      <c r="D8" s="39"/>
      <c r="E8" s="51" t="s">
        <v>14</v>
      </c>
      <c r="F8" s="51"/>
      <c r="G8" s="51"/>
      <c r="H8" s="51"/>
      <c r="I8" s="51"/>
      <c r="J8" s="51"/>
      <c r="K8" s="52"/>
      <c r="L8" s="44">
        <v>65</v>
      </c>
      <c r="M8" s="45"/>
      <c r="N8" s="46"/>
      <c r="O8" s="47">
        <f>IF((L8&lt;1)," ",(L8/$L$26))</f>
        <v>1</v>
      </c>
      <c r="P8" s="48"/>
      <c r="Q8" s="49"/>
      <c r="R8" s="34">
        <v>15</v>
      </c>
      <c r="S8" s="35"/>
      <c r="T8" s="36"/>
      <c r="U8" s="34">
        <f>IF(($L$8&lt;1)," ",PRODUCT($R$8,0.5))</f>
        <v>7.5</v>
      </c>
      <c r="V8" s="35"/>
      <c r="W8" s="36"/>
      <c r="X8" s="34">
        <f>IF(($L$8&lt;1)," ",PRODUCT($R$8,0.3))</f>
        <v>4.5</v>
      </c>
      <c r="Y8" s="35"/>
      <c r="Z8" s="36"/>
      <c r="AA8" s="34">
        <f>IF(($L$8&lt;1)," ",PRODUCT($R$8,0.2))</f>
        <v>3</v>
      </c>
      <c r="AB8" s="35"/>
      <c r="AC8" s="36"/>
      <c r="AD8" s="5"/>
    </row>
    <row r="9" spans="1:3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>
      <c r="A10" s="4"/>
      <c r="B10" s="56">
        <v>2</v>
      </c>
      <c r="C10" s="57"/>
      <c r="D10" s="58"/>
      <c r="E10" s="17"/>
      <c r="F10" s="17"/>
      <c r="G10" s="17"/>
      <c r="H10" s="17"/>
      <c r="I10" s="17"/>
      <c r="J10" s="17"/>
      <c r="K10" s="18"/>
      <c r="L10" s="16"/>
      <c r="M10" s="17"/>
      <c r="N10" s="18"/>
      <c r="O10" s="22" t="str">
        <f>IF((L10&lt;1)," ",(L10/$L$26))</f>
        <v xml:space="preserve"> </v>
      </c>
      <c r="P10" s="23"/>
      <c r="Q10" s="24"/>
      <c r="R10" s="28" t="str">
        <f>IF((L10&lt;1)," ",PRODUCT(O10,$R$26))</f>
        <v xml:space="preserve"> </v>
      </c>
      <c r="S10" s="29"/>
      <c r="T10" s="30"/>
      <c r="U10" s="34" t="str">
        <f>IF(($L$10&lt;1)," ",PRODUCT($R$10,0.5))</f>
        <v xml:space="preserve"> </v>
      </c>
      <c r="V10" s="35"/>
      <c r="W10" s="36"/>
      <c r="X10" s="34" t="str">
        <f>IF(($L$10&lt;1)," ",PRODUCT($R$10,0.3))</f>
        <v xml:space="preserve"> </v>
      </c>
      <c r="Y10" s="35"/>
      <c r="Z10" s="36"/>
      <c r="AA10" s="34" t="str">
        <f>IF(($L$10&lt;1)," ",PRODUCT($R$10,0.2))</f>
        <v xml:space="preserve"> </v>
      </c>
      <c r="AB10" s="35"/>
      <c r="AC10" s="36"/>
      <c r="AD10" s="5"/>
    </row>
    <row r="11" spans="1:3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>
      <c r="A12" s="4"/>
      <c r="B12" s="56">
        <v>3</v>
      </c>
      <c r="C12" s="57"/>
      <c r="D12" s="58"/>
      <c r="E12" s="17"/>
      <c r="F12" s="17"/>
      <c r="G12" s="17"/>
      <c r="H12" s="17"/>
      <c r="I12" s="17"/>
      <c r="J12" s="17"/>
      <c r="K12" s="18"/>
      <c r="L12" s="16"/>
      <c r="M12" s="17"/>
      <c r="N12" s="18"/>
      <c r="O12" s="22" t="str">
        <f>IF((L12&lt;1)," ",(L12/$L$26))</f>
        <v xml:space="preserve"> </v>
      </c>
      <c r="P12" s="23"/>
      <c r="Q12" s="24"/>
      <c r="R12" s="28" t="str">
        <f>IF((L12&lt;1)," ",PRODUCT(O12,$R$26))</f>
        <v xml:space="preserve"> </v>
      </c>
      <c r="S12" s="29"/>
      <c r="T12" s="30"/>
      <c r="U12" s="34" t="str">
        <f>IF(($L$12&lt;1)," ",PRODUCT($R$12,0.5))</f>
        <v xml:space="preserve"> </v>
      </c>
      <c r="V12" s="35"/>
      <c r="W12" s="36"/>
      <c r="X12" s="34" t="str">
        <f>IF(($L$12&lt;1)," ",PRODUCT($R$12,0.3))</f>
        <v xml:space="preserve"> </v>
      </c>
      <c r="Y12" s="35"/>
      <c r="Z12" s="36"/>
      <c r="AA12" s="34" t="str">
        <f>IF(($L$12&lt;1)," ",PRODUCT($R$12,0.2))</f>
        <v xml:space="preserve"> </v>
      </c>
      <c r="AB12" s="35"/>
      <c r="AC12" s="36"/>
      <c r="AD12" s="5"/>
    </row>
    <row r="13" spans="1:3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>
      <c r="A14" s="4"/>
      <c r="B14" s="56">
        <v>4</v>
      </c>
      <c r="C14" s="57"/>
      <c r="D14" s="58"/>
      <c r="E14" s="17"/>
      <c r="F14" s="17"/>
      <c r="G14" s="17"/>
      <c r="H14" s="17"/>
      <c r="I14" s="17"/>
      <c r="J14" s="17"/>
      <c r="K14" s="18"/>
      <c r="L14" s="16"/>
      <c r="M14" s="17"/>
      <c r="N14" s="18"/>
      <c r="O14" s="22" t="str">
        <f>IF((L14&lt;1)," ",(L14/$L$26))</f>
        <v xml:space="preserve"> </v>
      </c>
      <c r="P14" s="23"/>
      <c r="Q14" s="24"/>
      <c r="R14" s="28" t="str">
        <f>IF((L14&lt;1)," ",PRODUCT(O14,$R$26))</f>
        <v xml:space="preserve"> </v>
      </c>
      <c r="S14" s="29"/>
      <c r="T14" s="30"/>
      <c r="U14" s="34" t="str">
        <f>IF(($L$14&lt;1)," ",PRODUCT($R$14,0.5))</f>
        <v xml:space="preserve"> </v>
      </c>
      <c r="V14" s="35"/>
      <c r="W14" s="36"/>
      <c r="X14" s="34" t="str">
        <f>IF(($L$14&lt;1)," ",PRODUCT($R$14,0.3))</f>
        <v xml:space="preserve"> </v>
      </c>
      <c r="Y14" s="35"/>
      <c r="Z14" s="36"/>
      <c r="AA14" s="34" t="str">
        <f>IF(($L$14&lt;1)," ",PRODUCT($R$14,0.2))</f>
        <v xml:space="preserve"> </v>
      </c>
      <c r="AB14" s="35"/>
      <c r="AC14" s="36"/>
      <c r="AD14" s="5"/>
    </row>
    <row r="15" spans="1:3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>
      <c r="A16" s="4"/>
      <c r="B16" s="56">
        <v>5</v>
      </c>
      <c r="C16" s="57"/>
      <c r="D16" s="58"/>
      <c r="E16" s="17"/>
      <c r="F16" s="17"/>
      <c r="G16" s="17"/>
      <c r="H16" s="17"/>
      <c r="I16" s="17"/>
      <c r="J16" s="17"/>
      <c r="K16" s="18"/>
      <c r="L16" s="16"/>
      <c r="M16" s="17"/>
      <c r="N16" s="18"/>
      <c r="O16" s="22" t="str">
        <f>IF((L16&lt;1)," ",(L16/$L$26))</f>
        <v xml:space="preserve"> </v>
      </c>
      <c r="P16" s="23"/>
      <c r="Q16" s="24"/>
      <c r="R16" s="28" t="str">
        <f>IF((L16&lt;1)," ",PRODUCT(O16,$R$26))</f>
        <v xml:space="preserve"> </v>
      </c>
      <c r="S16" s="29"/>
      <c r="T16" s="30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>
      <c r="A18" s="4"/>
      <c r="B18" s="56">
        <v>6</v>
      </c>
      <c r="C18" s="57"/>
      <c r="D18" s="58"/>
      <c r="E18" s="17"/>
      <c r="F18" s="17"/>
      <c r="G18" s="17"/>
      <c r="H18" s="17"/>
      <c r="I18" s="17"/>
      <c r="J18" s="17"/>
      <c r="K18" s="18"/>
      <c r="L18" s="16"/>
      <c r="M18" s="17"/>
      <c r="N18" s="18"/>
      <c r="O18" s="22" t="str">
        <f>IF((L18&lt;1)," ",(L18/$L$26))</f>
        <v xml:space="preserve"> </v>
      </c>
      <c r="P18" s="23"/>
      <c r="Q18" s="24"/>
      <c r="R18" s="28" t="str">
        <f>IF((L18&lt;1)," ",PRODUCT(O18,$R$26))</f>
        <v xml:space="preserve"> </v>
      </c>
      <c r="S18" s="29"/>
      <c r="T18" s="30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>
      <c r="A20" s="4"/>
      <c r="B20" s="56">
        <v>7</v>
      </c>
      <c r="C20" s="57"/>
      <c r="D20" s="58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>
      <c r="A22" s="4"/>
      <c r="B22" s="56">
        <v>8</v>
      </c>
      <c r="C22" s="57"/>
      <c r="D22" s="58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>
      <c r="A24" s="4"/>
      <c r="B24" s="56">
        <v>9</v>
      </c>
      <c r="C24" s="57"/>
      <c r="D24" s="58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>
      <c r="A25" s="4"/>
      <c r="B25" s="50"/>
      <c r="C25" s="38"/>
      <c r="D25" s="39"/>
      <c r="E25" s="51"/>
      <c r="F25" s="51"/>
      <c r="G25" s="51"/>
      <c r="H25" s="51"/>
      <c r="I25" s="51"/>
      <c r="J25" s="51"/>
      <c r="K25" s="52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>
      <c r="A26" s="4"/>
      <c r="B26" s="42" t="s">
        <v>13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65</v>
      </c>
      <c r="M26" s="11"/>
      <c r="N26" s="12"/>
      <c r="O26" s="59">
        <f>IF(SUM(O8:Q25)&lt;1," ",SUM(O8:Q25))</f>
        <v>1</v>
      </c>
      <c r="P26" s="60"/>
      <c r="Q26" s="61"/>
      <c r="R26" s="65">
        <v>20</v>
      </c>
      <c r="S26" s="51"/>
      <c r="T26" s="66"/>
      <c r="U26" s="34">
        <f>IF((L8&lt;1)," ",SUM(U8:U25))</f>
        <v>7.5</v>
      </c>
      <c r="V26" s="35"/>
      <c r="W26" s="36"/>
      <c r="X26" s="34">
        <f>IF((L8&lt;1)," ",SUM(X8:X25))</f>
        <v>4.5</v>
      </c>
      <c r="Y26" s="35"/>
      <c r="Z26" s="36"/>
      <c r="AA26" s="34">
        <f>IF((L8&lt;1)," ",SUM(AA8:AA25))</f>
        <v>3</v>
      </c>
      <c r="AB26" s="35"/>
      <c r="AC26" s="36"/>
      <c r="AD26" s="5"/>
    </row>
    <row r="27" spans="1:30">
      <c r="A27" s="4"/>
      <c r="B27" s="43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>
      <c r="W29" s="37" t="s">
        <v>15</v>
      </c>
      <c r="X29" s="37"/>
      <c r="Y29" s="37"/>
      <c r="Z29" s="37"/>
      <c r="AA29" s="37"/>
      <c r="AB29" s="37"/>
    </row>
    <row r="30" spans="1:30" ht="18.75" customHeight="1">
      <c r="W30" s="37"/>
      <c r="X30" s="37"/>
      <c r="Y30" s="37"/>
      <c r="Z30" s="37"/>
      <c r="AA30" s="37"/>
      <c r="AB30" s="37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2012-05-28T11:41:00Z</dcterms:created>
  <dcterms:modified xsi:type="dcterms:W3CDTF">2025-11-23T14:58:40Z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4D02104BCE0745F8A9B49888357DFEEB_13</vt:lpwstr>
  </property>
  <property fmtid="{D5CDD505-2E9C-101B-9397-08002B2CF9AE}" pid="3" name="KSOProductBuildVer">
    <vt:lpwstr>1033-12.2.0.20795</vt:lpwstr>
  </property>
</Properties>
</file>