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0775" windowHeight="7875"/>
  </bookViews>
  <sheets>
    <sheet name="ورقة1" sheetId="1" r:id="rId1"/>
    <sheet name="ورقة2" sheetId="2" r:id="rId2"/>
    <sheet name="ورقة3" sheetId="3" r:id="rId3"/>
  </sheets>
  <calcPr calcId="124519"/>
</workbook>
</file>

<file path=xl/calcChain.xml><?xml version="1.0" encoding="utf-8"?>
<calcChain xmlns="http://schemas.openxmlformats.org/spreadsheetml/2006/main">
  <c r="L14" i="1"/>
  <c r="O8" s="1"/>
  <c r="R8" s="1"/>
  <c r="X8" l="1"/>
  <c r="U8"/>
  <c r="AA8"/>
  <c r="O12"/>
  <c r="R12" s="1"/>
  <c r="U12" s="1"/>
  <c r="O10"/>
  <c r="R10" s="1"/>
  <c r="X14" l="1"/>
  <c r="U14"/>
  <c r="AA10"/>
  <c r="AA14" s="1"/>
  <c r="X10"/>
  <c r="O14"/>
  <c r="AA12"/>
  <c r="X12"/>
  <c r="U10"/>
</calcChain>
</file>

<file path=xl/sharedStrings.xml><?xml version="1.0" encoding="utf-8"?>
<sst xmlns="http://schemas.openxmlformats.org/spreadsheetml/2006/main" count="21" uniqueCount="21">
  <si>
    <t>بسم الله الرحمن الرحيم</t>
  </si>
  <si>
    <t>جدول مواصفات الاختبار</t>
  </si>
  <si>
    <t>مدرسة المزرعة الثانوية للبنين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</si>
  <si>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</si>
  <si>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</si>
  <si>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</si>
  <si>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</si>
  <si>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</si>
  <si>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</si>
  <si>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</si>
  <si>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</si>
  <si>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</si>
  <si>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</si>
  <si>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</si>
  <si>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 xml:space="preserve">اعداد المعلمين: 1-اشرف العجالين 2- </t>
  </si>
  <si>
    <t>الصف: الثاني ثانوي أكاديمي</t>
  </si>
  <si>
    <t>علاقة الإنسان بربه سبحانه</t>
  </si>
  <si>
    <t>علاقة الإنسان بنفسه</t>
  </si>
  <si>
    <t>علاقة الإنسان بمن حوله</t>
  </si>
  <si>
    <t>الفصل الدراسي الأول 2025/2026م</t>
  </si>
  <si>
    <t xml:space="preserve">المادة: التربية الاسلامية </t>
  </si>
</sst>
</file>

<file path=xl/styles.xml><?xml version="1.0" encoding="utf-8"?>
<styleSheet xmlns="http://schemas.openxmlformats.org/spreadsheetml/2006/main">
  <numFmts count="1">
    <numFmt numFmtId="164" formatCode="[$-2000401]0"/>
  </numFmts>
  <fonts count="13">
    <font>
      <sz val="11"/>
      <name val="Arial"/>
      <scheme val="minor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4"/>
      <name val="Arial"/>
    </font>
    <font>
      <sz val="11"/>
      <name val="Tahoma"/>
    </font>
    <font>
      <sz val="11"/>
      <name val="Arial"/>
    </font>
    <font>
      <b/>
      <sz val="11"/>
      <name val="Arial"/>
    </font>
    <font>
      <b/>
      <sz val="11"/>
      <name val="Arial"/>
      <family val="2"/>
      <scheme val="minor"/>
    </font>
    <font>
      <b/>
      <sz val="14"/>
      <name val="Times New Roman"/>
      <family val="1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1C1"/>
        <bgColor rgb="FFFFC1C1"/>
      </patternFill>
    </fill>
  </fills>
  <borders count="40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6" fillId="0" borderId="1" xfId="0" applyFont="1" applyBorder="1" applyAlignment="1"/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9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8" fillId="0" borderId="16" xfId="0" applyFont="1" applyBorder="1"/>
    <xf numFmtId="0" fontId="7" fillId="4" borderId="26" xfId="0" applyFont="1" applyFill="1" applyBorder="1" applyAlignment="1">
      <alignment horizontal="center" vertical="center" wrapText="1" readingOrder="2"/>
    </xf>
    <xf numFmtId="0" fontId="8" fillId="0" borderId="4" xfId="0" applyFont="1" applyBorder="1"/>
    <xf numFmtId="0" fontId="8" fillId="0" borderId="27" xfId="0" applyFont="1" applyBorder="1"/>
    <xf numFmtId="0" fontId="8" fillId="0" borderId="33" xfId="0" applyFont="1" applyBorder="1"/>
    <xf numFmtId="0" fontId="8" fillId="0" borderId="29" xfId="0" applyFont="1" applyBorder="1"/>
    <xf numFmtId="0" fontId="8" fillId="0" borderId="32" xfId="0" applyFont="1" applyBorder="1"/>
    <xf numFmtId="0" fontId="7" fillId="4" borderId="39" xfId="0" applyFont="1" applyFill="1" applyBorder="1" applyAlignment="1">
      <alignment horizontal="center" vertical="center" wrapText="1" readingOrder="2"/>
    </xf>
    <xf numFmtId="0" fontId="8" fillId="0" borderId="35" xfId="0" applyFont="1" applyBorder="1"/>
    <xf numFmtId="0" fontId="8" fillId="0" borderId="38" xfId="0" applyFont="1" applyBorder="1"/>
    <xf numFmtId="9" fontId="7" fillId="0" borderId="39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1" fontId="7" fillId="0" borderId="26" xfId="0" applyNumberFormat="1" applyFont="1" applyBorder="1" applyAlignment="1">
      <alignment horizontal="center" vertical="center" wrapText="1" readingOrder="2"/>
    </xf>
    <xf numFmtId="1" fontId="7" fillId="0" borderId="39" xfId="0" applyNumberFormat="1" applyFont="1" applyBorder="1" applyAlignment="1">
      <alignment horizontal="center" vertical="center" wrapText="1" readingOrder="2"/>
    </xf>
    <xf numFmtId="9" fontId="7" fillId="0" borderId="26" xfId="0" applyNumberFormat="1" applyFont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8" fillId="0" borderId="7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9" xfId="0" applyFont="1" applyBorder="1"/>
    <xf numFmtId="0" fontId="8" fillId="0" borderId="1" xfId="0" applyFont="1" applyBorder="1"/>
    <xf numFmtId="0" fontId="8" fillId="0" borderId="20" xfId="0" applyFont="1" applyBorder="1"/>
    <xf numFmtId="0" fontId="8" fillId="0" borderId="5" xfId="0" applyFont="1" applyBorder="1"/>
    <xf numFmtId="0" fontId="8" fillId="0" borderId="2" xfId="0" applyFont="1" applyBorder="1"/>
    <xf numFmtId="0" fontId="8" fillId="0" borderId="18" xfId="0" applyFont="1" applyBorder="1"/>
    <xf numFmtId="9" fontId="7" fillId="0" borderId="11" xfId="0" applyNumberFormat="1" applyFont="1" applyBorder="1" applyAlignment="1">
      <alignment horizontal="center" vertical="center" wrapText="1" readingOrder="2"/>
    </xf>
    <xf numFmtId="0" fontId="8" fillId="0" borderId="17" xfId="0" applyFont="1" applyBorder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 readingOrder="2"/>
    </xf>
    <xf numFmtId="0" fontId="7" fillId="2" borderId="8" xfId="0" applyFont="1" applyFill="1" applyBorder="1" applyAlignment="1">
      <alignment horizontal="center" vertical="center" wrapText="1" readingOrder="2"/>
    </xf>
    <xf numFmtId="0" fontId="8" fillId="0" borderId="9" xfId="0" applyFont="1" applyBorder="1"/>
    <xf numFmtId="0" fontId="8" fillId="0" borderId="10" xfId="0" applyFont="1" applyBorder="1"/>
    <xf numFmtId="164" fontId="7" fillId="4" borderId="21" xfId="0" applyNumberFormat="1" applyFont="1" applyFill="1" applyBorder="1" applyAlignment="1">
      <alignment horizontal="center" vertical="center" wrapText="1" readingOrder="2"/>
    </xf>
    <xf numFmtId="0" fontId="8" fillId="0" borderId="22" xfId="0" applyFont="1" applyBorder="1"/>
    <xf numFmtId="0" fontId="8" fillId="0" borderId="23" xfId="0" applyFont="1" applyBorder="1"/>
    <xf numFmtId="0" fontId="8" fillId="0" borderId="11" xfId="0" applyFont="1" applyBorder="1"/>
    <xf numFmtId="0" fontId="7" fillId="2" borderId="21" xfId="0" applyFont="1" applyFill="1" applyBorder="1" applyAlignment="1">
      <alignment horizontal="center" vertical="center" wrapText="1" readingOrder="2"/>
    </xf>
    <xf numFmtId="0" fontId="8" fillId="0" borderId="28" xfId="0" applyFont="1" applyBorder="1"/>
    <xf numFmtId="0" fontId="8" fillId="0" borderId="30" xfId="0" applyFont="1" applyBorder="1"/>
    <xf numFmtId="0" fontId="3" fillId="0" borderId="0" xfId="0" applyFont="1" applyAlignment="1">
      <alignment horizontal="right"/>
    </xf>
    <xf numFmtId="0" fontId="7" fillId="2" borderId="34" xfId="0" applyFont="1" applyFill="1" applyBorder="1" applyAlignment="1">
      <alignment horizontal="center" vertical="center" wrapText="1" readingOrder="2"/>
    </xf>
    <xf numFmtId="0" fontId="8" fillId="0" borderId="36" xfId="0" applyFont="1" applyBorder="1"/>
    <xf numFmtId="0" fontId="7" fillId="4" borderId="24" xfId="0" applyFont="1" applyFill="1" applyBorder="1" applyAlignment="1">
      <alignment horizontal="center" vertical="center" wrapText="1" readingOrder="2"/>
    </xf>
    <xf numFmtId="0" fontId="8" fillId="0" borderId="25" xfId="0" applyFont="1" applyBorder="1"/>
    <xf numFmtId="0" fontId="8" fillId="0" borderId="31" xfId="0" applyFont="1" applyBorder="1"/>
    <xf numFmtId="0" fontId="7" fillId="4" borderId="37" xfId="0" applyFont="1" applyFill="1" applyBorder="1" applyAlignment="1">
      <alignment horizontal="center" vertical="center" wrapText="1" readingOrder="2"/>
    </xf>
    <xf numFmtId="0" fontId="10" fillId="0" borderId="24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200025</xdr:colOff>
      <xdr:row>0</xdr:row>
      <xdr:rowOff>171450</xdr:rowOff>
    </xdr:from>
    <xdr:ext cx="466725" cy="571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8"/>
  <sheetViews>
    <sheetView showGridLines="0" rightToLeft="1" tabSelected="1" workbookViewId="0">
      <selection activeCell="J19" sqref="J19"/>
    </sheetView>
  </sheetViews>
  <sheetFormatPr defaultColWidth="14.375" defaultRowHeight="15" customHeight="1"/>
  <cols>
    <col min="1" max="31" width="4" customWidth="1"/>
    <col min="32" max="33" width="3.75" customWidth="1"/>
    <col min="34" max="35" width="8.75" customWidth="1"/>
  </cols>
  <sheetData>
    <row r="1" spans="1:35" ht="27.75" customHeight="1">
      <c r="G1" s="1"/>
      <c r="H1" s="1"/>
      <c r="I1" s="1"/>
      <c r="J1" s="1"/>
      <c r="K1" s="20" t="s">
        <v>0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35" ht="14.25" customHeight="1">
      <c r="A2" s="2"/>
      <c r="B2" s="51" t="s">
        <v>15</v>
      </c>
      <c r="C2" s="21"/>
      <c r="D2" s="21"/>
      <c r="E2" s="21"/>
      <c r="F2" s="21"/>
      <c r="G2" s="21"/>
      <c r="H2" s="21"/>
      <c r="I2" s="21"/>
      <c r="J2" s="21"/>
      <c r="L2" s="39" t="s">
        <v>1</v>
      </c>
      <c r="M2" s="21"/>
      <c r="N2" s="21"/>
      <c r="O2" s="21"/>
      <c r="P2" s="21"/>
      <c r="Q2" s="21"/>
      <c r="R2" s="21"/>
      <c r="S2" s="21"/>
      <c r="T2" s="21"/>
      <c r="U2" s="21"/>
      <c r="Z2" s="38"/>
      <c r="AA2" s="21"/>
      <c r="AB2" s="21"/>
      <c r="AC2" s="21"/>
    </row>
    <row r="3" spans="1:35" ht="14.25" customHeight="1">
      <c r="A3" s="2"/>
      <c r="B3" s="59" t="s">
        <v>20</v>
      </c>
      <c r="C3" s="21"/>
      <c r="D3" s="21"/>
      <c r="E3" s="21"/>
      <c r="F3" s="21"/>
      <c r="G3" s="21"/>
      <c r="H3" s="21"/>
      <c r="I3" s="21"/>
      <c r="J3" s="21"/>
      <c r="N3" s="58" t="s">
        <v>19</v>
      </c>
      <c r="O3" s="58"/>
      <c r="P3" s="58"/>
      <c r="Q3" s="58"/>
      <c r="R3" s="58"/>
      <c r="S3" s="58"/>
      <c r="T3" s="58"/>
    </row>
    <row r="4" spans="1:35" ht="14.25" customHeight="1">
      <c r="B4" s="3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>
      <c r="A5" s="5"/>
      <c r="B5" s="40" t="s">
        <v>3</v>
      </c>
      <c r="C5" s="11"/>
      <c r="D5" s="32"/>
      <c r="E5" s="40" t="s">
        <v>4</v>
      </c>
      <c r="F5" s="11"/>
      <c r="G5" s="11"/>
      <c r="H5" s="11"/>
      <c r="I5" s="11"/>
      <c r="J5" s="11"/>
      <c r="K5" s="32"/>
      <c r="L5" s="25" t="s">
        <v>5</v>
      </c>
      <c r="M5" s="11"/>
      <c r="N5" s="32"/>
      <c r="O5" s="25" t="s">
        <v>6</v>
      </c>
      <c r="P5" s="11"/>
      <c r="Q5" s="32"/>
      <c r="R5" s="25" t="s">
        <v>7</v>
      </c>
      <c r="S5" s="11"/>
      <c r="T5" s="26"/>
      <c r="U5" s="41" t="s">
        <v>8</v>
      </c>
      <c r="V5" s="42"/>
      <c r="W5" s="42"/>
      <c r="X5" s="42"/>
      <c r="Y5" s="42"/>
      <c r="Z5" s="42"/>
      <c r="AA5" s="42"/>
      <c r="AB5" s="42"/>
      <c r="AC5" s="43"/>
    </row>
    <row r="6" spans="1:35" ht="21.75" customHeight="1">
      <c r="A6" s="5"/>
      <c r="B6" s="47"/>
      <c r="C6" s="21"/>
      <c r="D6" s="33"/>
      <c r="E6" s="47"/>
      <c r="F6" s="21"/>
      <c r="G6" s="21"/>
      <c r="H6" s="21"/>
      <c r="I6" s="21"/>
      <c r="J6" s="21"/>
      <c r="K6" s="33"/>
      <c r="L6" s="27"/>
      <c r="M6" s="21"/>
      <c r="N6" s="33"/>
      <c r="O6" s="27"/>
      <c r="P6" s="21"/>
      <c r="Q6" s="33"/>
      <c r="R6" s="27"/>
      <c r="S6" s="21"/>
      <c r="T6" s="28"/>
      <c r="U6" s="40" t="s">
        <v>9</v>
      </c>
      <c r="V6" s="11"/>
      <c r="W6" s="32"/>
      <c r="X6" s="40" t="s">
        <v>10</v>
      </c>
      <c r="Y6" s="11"/>
      <c r="Z6" s="32"/>
      <c r="AA6" s="25" t="s">
        <v>11</v>
      </c>
      <c r="AB6" s="11"/>
      <c r="AC6" s="32"/>
      <c r="AF6" s="7" t="s">
        <v>12</v>
      </c>
      <c r="AG6" s="8"/>
      <c r="AH6" s="8"/>
      <c r="AI6" s="9"/>
    </row>
    <row r="7" spans="1:35" ht="19.5" customHeight="1">
      <c r="A7" s="5"/>
      <c r="B7" s="36"/>
      <c r="C7" s="30"/>
      <c r="D7" s="34"/>
      <c r="E7" s="36"/>
      <c r="F7" s="30"/>
      <c r="G7" s="30"/>
      <c r="H7" s="30"/>
      <c r="I7" s="30"/>
      <c r="J7" s="30"/>
      <c r="K7" s="34"/>
      <c r="L7" s="29"/>
      <c r="M7" s="30"/>
      <c r="N7" s="34"/>
      <c r="O7" s="29"/>
      <c r="P7" s="30"/>
      <c r="Q7" s="34"/>
      <c r="R7" s="29"/>
      <c r="S7" s="30"/>
      <c r="T7" s="31"/>
      <c r="U7" s="36"/>
      <c r="V7" s="30"/>
      <c r="W7" s="34"/>
      <c r="X7" s="36"/>
      <c r="Y7" s="30"/>
      <c r="Z7" s="34"/>
      <c r="AA7" s="29"/>
      <c r="AB7" s="30"/>
      <c r="AC7" s="34"/>
    </row>
    <row r="8" spans="1:35" ht="14.25" customHeight="1">
      <c r="A8" s="5"/>
      <c r="B8" s="48">
        <v>1</v>
      </c>
      <c r="C8" s="45"/>
      <c r="D8" s="46"/>
      <c r="E8" s="54" t="s">
        <v>16</v>
      </c>
      <c r="F8" s="45"/>
      <c r="G8" s="45"/>
      <c r="H8" s="45"/>
      <c r="I8" s="45"/>
      <c r="J8" s="45"/>
      <c r="K8" s="55"/>
      <c r="L8" s="10">
        <v>39</v>
      </c>
      <c r="M8" s="11"/>
      <c r="N8" s="12"/>
      <c r="O8" s="24">
        <f>IF((L8&lt;1)," ",(L8/$L$14))</f>
        <v>0.26530612244897961</v>
      </c>
      <c r="P8" s="11"/>
      <c r="Q8" s="12"/>
      <c r="R8" s="22">
        <f>IF((L8&lt;1)," ",PRODUCT(O8,$R$14))</f>
        <v>10.612244897959185</v>
      </c>
      <c r="S8" s="11"/>
      <c r="T8" s="12"/>
      <c r="U8" s="22">
        <f>IF(($L$8&lt;1)," ",PRODUCT($R$8,0.5))</f>
        <v>5.3061224489795924</v>
      </c>
      <c r="V8" s="11"/>
      <c r="W8" s="12"/>
      <c r="X8" s="22">
        <f>IF(($L$8&lt;1)," ",PRODUCT($R$8,0.3))</f>
        <v>3.1836734693877555</v>
      </c>
      <c r="Y8" s="11"/>
      <c r="Z8" s="12"/>
      <c r="AA8" s="22">
        <f>IF(($L$8&lt;1)," ",PRODUCT($R$8,0.2))</f>
        <v>2.1224489795918369</v>
      </c>
      <c r="AB8" s="11"/>
      <c r="AC8" s="12"/>
      <c r="AD8" s="6"/>
    </row>
    <row r="9" spans="1:35" ht="14.25" customHeight="1">
      <c r="A9" s="5"/>
      <c r="B9" s="49"/>
      <c r="C9" s="14"/>
      <c r="D9" s="50"/>
      <c r="E9" s="56"/>
      <c r="F9" s="14"/>
      <c r="G9" s="14"/>
      <c r="H9" s="14"/>
      <c r="I9" s="14"/>
      <c r="J9" s="14"/>
      <c r="K9" s="15"/>
      <c r="L9" s="13"/>
      <c r="M9" s="14"/>
      <c r="N9" s="15"/>
      <c r="O9" s="13"/>
      <c r="P9" s="14"/>
      <c r="Q9" s="15"/>
      <c r="R9" s="13"/>
      <c r="S9" s="14"/>
      <c r="T9" s="15"/>
      <c r="U9" s="13"/>
      <c r="V9" s="14"/>
      <c r="W9" s="15"/>
      <c r="X9" s="13"/>
      <c r="Y9" s="14"/>
      <c r="Z9" s="15"/>
      <c r="AA9" s="13"/>
      <c r="AB9" s="14"/>
      <c r="AC9" s="15"/>
      <c r="AD9" s="6"/>
    </row>
    <row r="10" spans="1:35" ht="15" customHeight="1">
      <c r="A10" s="5"/>
      <c r="B10" s="52">
        <v>2</v>
      </c>
      <c r="C10" s="17"/>
      <c r="D10" s="53"/>
      <c r="E10" s="57" t="s">
        <v>17</v>
      </c>
      <c r="F10" s="17"/>
      <c r="G10" s="17"/>
      <c r="H10" s="17"/>
      <c r="I10" s="17"/>
      <c r="J10" s="17"/>
      <c r="K10" s="18"/>
      <c r="L10" s="16">
        <v>60</v>
      </c>
      <c r="M10" s="17"/>
      <c r="N10" s="18"/>
      <c r="O10" s="19">
        <f>IF((L10&lt;1)," ",(L10/$L$14))</f>
        <v>0.40816326530612246</v>
      </c>
      <c r="P10" s="17"/>
      <c r="Q10" s="18"/>
      <c r="R10" s="23">
        <f>IF((L10&lt;1)," ",PRODUCT(O10,$R$14))</f>
        <v>16.326530612244898</v>
      </c>
      <c r="S10" s="17"/>
      <c r="T10" s="18"/>
      <c r="U10" s="22">
        <f>IF(($L$10&lt;1)," ",PRODUCT($R$10,0.5))</f>
        <v>8.1632653061224492</v>
      </c>
      <c r="V10" s="11"/>
      <c r="W10" s="12"/>
      <c r="X10" s="22">
        <f>IF(($L$10&lt;1)," ",PRODUCT($R$10,0.3))</f>
        <v>4.8979591836734695</v>
      </c>
      <c r="Y10" s="11"/>
      <c r="Z10" s="12"/>
      <c r="AA10" s="22">
        <f>IF(($L$10&lt;1)," ",PRODUCT($R$10,0.2))</f>
        <v>3.2653061224489797</v>
      </c>
      <c r="AB10" s="11"/>
      <c r="AC10" s="12"/>
      <c r="AD10" s="6"/>
    </row>
    <row r="11" spans="1:35" ht="14.25" customHeight="1">
      <c r="A11" s="5"/>
      <c r="B11" s="49"/>
      <c r="C11" s="14"/>
      <c r="D11" s="50"/>
      <c r="E11" s="56"/>
      <c r="F11" s="14"/>
      <c r="G11" s="14"/>
      <c r="H11" s="14"/>
      <c r="I11" s="14"/>
      <c r="J11" s="14"/>
      <c r="K11" s="15"/>
      <c r="L11" s="13"/>
      <c r="M11" s="14"/>
      <c r="N11" s="15"/>
      <c r="O11" s="13"/>
      <c r="P11" s="14"/>
      <c r="Q11" s="15"/>
      <c r="R11" s="13"/>
      <c r="S11" s="14"/>
      <c r="T11" s="15"/>
      <c r="U11" s="13"/>
      <c r="V11" s="14"/>
      <c r="W11" s="15"/>
      <c r="X11" s="13"/>
      <c r="Y11" s="14"/>
      <c r="Z11" s="15"/>
      <c r="AA11" s="13"/>
      <c r="AB11" s="14"/>
      <c r="AC11" s="15"/>
      <c r="AD11" s="6"/>
    </row>
    <row r="12" spans="1:35" ht="15" customHeight="1">
      <c r="A12" s="5"/>
      <c r="B12" s="52">
        <v>3</v>
      </c>
      <c r="C12" s="17"/>
      <c r="D12" s="53"/>
      <c r="E12" s="57" t="s">
        <v>18</v>
      </c>
      <c r="F12" s="17"/>
      <c r="G12" s="17"/>
      <c r="H12" s="17"/>
      <c r="I12" s="17"/>
      <c r="J12" s="17"/>
      <c r="K12" s="18"/>
      <c r="L12" s="16">
        <v>48</v>
      </c>
      <c r="M12" s="17"/>
      <c r="N12" s="18"/>
      <c r="O12" s="19">
        <f>IF((L12&lt;1)," ",(L12/$L$14))</f>
        <v>0.32653061224489793</v>
      </c>
      <c r="P12" s="17"/>
      <c r="Q12" s="18"/>
      <c r="R12" s="23">
        <f>IF((L12&lt;1)," ",PRODUCT(O12,$R$14))</f>
        <v>13.061224489795917</v>
      </c>
      <c r="S12" s="17"/>
      <c r="T12" s="18"/>
      <c r="U12" s="22">
        <f>IF(($L$12&lt;1)," ",PRODUCT($R$12,0.5))</f>
        <v>6.5306122448979584</v>
      </c>
      <c r="V12" s="11"/>
      <c r="W12" s="12"/>
      <c r="X12" s="22">
        <f>IF(($L$12&lt;1)," ",PRODUCT($R$12,0.3))</f>
        <v>3.918367346938775</v>
      </c>
      <c r="Y12" s="11"/>
      <c r="Z12" s="12"/>
      <c r="AA12" s="22">
        <f>IF(($L$12&lt;1)," ",PRODUCT($R$12,0.2))</f>
        <v>2.6122448979591835</v>
      </c>
      <c r="AB12" s="11"/>
      <c r="AC12" s="12"/>
      <c r="AD12" s="6"/>
    </row>
    <row r="13" spans="1:35" ht="14.25" customHeight="1">
      <c r="A13" s="5"/>
      <c r="B13" s="49"/>
      <c r="C13" s="14"/>
      <c r="D13" s="50"/>
      <c r="E13" s="56"/>
      <c r="F13" s="14"/>
      <c r="G13" s="14"/>
      <c r="H13" s="14"/>
      <c r="I13" s="14"/>
      <c r="J13" s="14"/>
      <c r="K13" s="15"/>
      <c r="L13" s="13"/>
      <c r="M13" s="14"/>
      <c r="N13" s="15"/>
      <c r="O13" s="13"/>
      <c r="P13" s="14"/>
      <c r="Q13" s="15"/>
      <c r="R13" s="13"/>
      <c r="S13" s="14"/>
      <c r="T13" s="15"/>
      <c r="U13" s="13"/>
      <c r="V13" s="14"/>
      <c r="W13" s="15"/>
      <c r="X13" s="13"/>
      <c r="Y13" s="14"/>
      <c r="Z13" s="15"/>
      <c r="AA13" s="13"/>
      <c r="AB13" s="14"/>
      <c r="AC13" s="15"/>
      <c r="AD13" s="6"/>
    </row>
    <row r="14" spans="1:35" ht="14.25" customHeight="1">
      <c r="A14" s="5"/>
      <c r="B14" s="40" t="s">
        <v>13</v>
      </c>
      <c r="C14" s="11"/>
      <c r="D14" s="11"/>
      <c r="E14" s="11"/>
      <c r="F14" s="11"/>
      <c r="G14" s="11"/>
      <c r="H14" s="11"/>
      <c r="I14" s="11"/>
      <c r="J14" s="11"/>
      <c r="K14" s="32"/>
      <c r="L14" s="25">
        <f>IF(SUM(L8:N13)&lt;1," ",SUM(L8:N13))</f>
        <v>147</v>
      </c>
      <c r="M14" s="11"/>
      <c r="N14" s="32"/>
      <c r="O14" s="35">
        <f>IF(SUM(O8:Q13)&lt;1," ",SUM(O8:Q13))</f>
        <v>1</v>
      </c>
      <c r="P14" s="21"/>
      <c r="Q14" s="33"/>
      <c r="R14" s="44">
        <v>40</v>
      </c>
      <c r="S14" s="45"/>
      <c r="T14" s="46"/>
      <c r="U14" s="22">
        <f>IF((L8&lt;1)," ",SUM(U8:U13))</f>
        <v>20</v>
      </c>
      <c r="V14" s="11"/>
      <c r="W14" s="12"/>
      <c r="X14" s="22">
        <f>IF((L8&lt;1)," ",SUM(X8:X13))</f>
        <v>12</v>
      </c>
      <c r="Y14" s="11"/>
      <c r="Z14" s="12"/>
      <c r="AA14" s="22">
        <f>IF((L8&lt;1)," ",SUM(AA8:AA13))</f>
        <v>8</v>
      </c>
      <c r="AB14" s="11"/>
      <c r="AC14" s="12"/>
      <c r="AD14" s="6"/>
    </row>
    <row r="15" spans="1:35" ht="14.25" customHeight="1">
      <c r="A15" s="5"/>
      <c r="B15" s="36"/>
      <c r="C15" s="30"/>
      <c r="D15" s="30"/>
      <c r="E15" s="30"/>
      <c r="F15" s="30"/>
      <c r="G15" s="30"/>
      <c r="H15" s="30"/>
      <c r="I15" s="30"/>
      <c r="J15" s="30"/>
      <c r="K15" s="34"/>
      <c r="L15" s="29"/>
      <c r="M15" s="30"/>
      <c r="N15" s="34"/>
      <c r="O15" s="36"/>
      <c r="P15" s="30"/>
      <c r="Q15" s="34"/>
      <c r="R15" s="36"/>
      <c r="S15" s="30"/>
      <c r="T15" s="34"/>
      <c r="U15" s="13"/>
      <c r="V15" s="14"/>
      <c r="W15" s="15"/>
      <c r="X15" s="13"/>
      <c r="Y15" s="14"/>
      <c r="Z15" s="15"/>
      <c r="AA15" s="13"/>
      <c r="AB15" s="14"/>
      <c r="AC15" s="15"/>
    </row>
    <row r="16" spans="1:35" ht="14.25" customHeight="1"/>
    <row r="17" spans="4:28" ht="18.75" customHeight="1">
      <c r="D17" s="60" t="s">
        <v>14</v>
      </c>
      <c r="W17" s="37"/>
      <c r="X17" s="21"/>
      <c r="Y17" s="21"/>
      <c r="Z17" s="21"/>
      <c r="AA17" s="21"/>
      <c r="AB17" s="21"/>
    </row>
    <row r="18" spans="4:28" ht="18.75" customHeight="1">
      <c r="W18" s="21"/>
      <c r="X18" s="21"/>
      <c r="Y18" s="21"/>
      <c r="Z18" s="21"/>
      <c r="AA18" s="21"/>
      <c r="AB18" s="21"/>
    </row>
    <row r="19" spans="4:28" ht="14.25" customHeight="1"/>
    <row r="20" spans="4:28" ht="14.25" customHeight="1"/>
    <row r="21" spans="4:28" ht="14.25" customHeight="1"/>
    <row r="22" spans="4:28" ht="14.25" customHeight="1"/>
    <row r="23" spans="4:28" ht="14.25" customHeight="1"/>
    <row r="24" spans="4:28" ht="14.25" customHeight="1"/>
    <row r="25" spans="4:28" ht="14.25" customHeight="1"/>
    <row r="26" spans="4:28" ht="14.25" customHeight="1"/>
    <row r="27" spans="4:28" ht="14.25" customHeight="1"/>
    <row r="28" spans="4:28" ht="14.25" customHeight="1"/>
    <row r="29" spans="4:28" ht="14.25" customHeight="1"/>
    <row r="30" spans="4:28" ht="14.25" customHeight="1"/>
    <row r="31" spans="4:28" ht="14.25" customHeight="1"/>
    <row r="32" spans="4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</sheetData>
  <mergeCells count="48">
    <mergeCell ref="B12:D13"/>
    <mergeCell ref="B14:K15"/>
    <mergeCell ref="L14:N15"/>
    <mergeCell ref="L12:N13"/>
    <mergeCell ref="E8:K9"/>
    <mergeCell ref="E10:K11"/>
    <mergeCell ref="E12:K13"/>
    <mergeCell ref="B5:D7"/>
    <mergeCell ref="B8:D9"/>
    <mergeCell ref="B2:J2"/>
    <mergeCell ref="B3:J3"/>
    <mergeCell ref="B10:D11"/>
    <mergeCell ref="E5:K7"/>
    <mergeCell ref="W17:AB18"/>
    <mergeCell ref="Z2:AC2"/>
    <mergeCell ref="L2:U2"/>
    <mergeCell ref="AA6:AC7"/>
    <mergeCell ref="AA8:AC9"/>
    <mergeCell ref="U6:W7"/>
    <mergeCell ref="U5:AC5"/>
    <mergeCell ref="X6:Z7"/>
    <mergeCell ref="R14:T15"/>
    <mergeCell ref="U14:W15"/>
    <mergeCell ref="X14:Z15"/>
    <mergeCell ref="AA12:AC13"/>
    <mergeCell ref="R10:T11"/>
    <mergeCell ref="U10:W11"/>
    <mergeCell ref="X10:Z11"/>
    <mergeCell ref="AA10:AC11"/>
    <mergeCell ref="K1:V1"/>
    <mergeCell ref="AA14:AC15"/>
    <mergeCell ref="R12:T13"/>
    <mergeCell ref="U12:W13"/>
    <mergeCell ref="X12:Z13"/>
    <mergeCell ref="O8:Q9"/>
    <mergeCell ref="R8:T9"/>
    <mergeCell ref="U8:W9"/>
    <mergeCell ref="X8:Z9"/>
    <mergeCell ref="R5:T7"/>
    <mergeCell ref="O5:Q7"/>
    <mergeCell ref="O14:Q15"/>
    <mergeCell ref="L5:N7"/>
    <mergeCell ref="N3:T3"/>
    <mergeCell ref="AF6:AI6"/>
    <mergeCell ref="L8:N9"/>
    <mergeCell ref="L10:N11"/>
    <mergeCell ref="O10:Q11"/>
    <mergeCell ref="O12:Q13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375" defaultRowHeight="15" customHeight="1"/>
  <cols>
    <col min="1" max="11" width="8.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"/>
  <sheetViews>
    <sheetView rightToLeft="1" workbookViewId="0"/>
  </sheetViews>
  <sheetFormatPr defaultColWidth="14.375" defaultRowHeight="15" customHeight="1"/>
  <cols>
    <col min="1" max="11" width="8.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cp:lastPrinted>2023-12-10T13:22:55Z</cp:lastPrinted>
  <dcterms:created xsi:type="dcterms:W3CDTF">2012-05-28T11:41:01Z</dcterms:created>
  <dcterms:modified xsi:type="dcterms:W3CDTF">2025-11-17T13:39:30Z</dcterms:modified>
</cp:coreProperties>
</file>